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ESF" sheetId="4" r:id="rId1"/>
  </sheets>
  <definedNames>
    <definedName name="_xlnm._FilterDatabase" localSheetId="0" hidden="1">ESF!$A$2:$G$39</definedName>
  </definedNames>
  <calcPr calcId="144525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F46" i="4" l="1"/>
  <c r="G46" i="4"/>
  <c r="G24" i="4"/>
  <c r="F24" i="4"/>
  <c r="G14" i="4"/>
  <c r="F14" i="4"/>
  <c r="C27" i="4"/>
  <c r="B27" i="4"/>
  <c r="C13" i="4"/>
  <c r="B13" i="4"/>
  <c r="F26" i="4" l="1"/>
  <c r="F48" i="4" s="1"/>
  <c r="G26" i="4"/>
  <c r="G48" i="4" s="1"/>
  <c r="B29" i="4"/>
  <c r="C29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<sst xmlns="http://schemas.openxmlformats.org/spreadsheetml/2006/main" count="64" uniqueCount="64">
  <si>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</si>
  <si>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</si>
  <si>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</si>
  <si>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</si>
  <si>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</si>
  <si>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</si>
  <si>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</si>
  <si>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</si>
  <si>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</si>
  <si>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</si>
  <si>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</si>
  <si>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</si>
  <si>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</si>
  <si>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</si>
  <si>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</si>
  <si>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</si>
  <si>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</si>
  <si>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</si>
  <si>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</si>
  <si>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</si>
  <si>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</si>
  <si>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</si>
  <si>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</si>
  <si>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</si>
  <si>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</si>
  <si>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</si>
  <si>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</si>
  <si>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</si>
  <si>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</si>
  <si>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</si>
  <si>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</si>
  <si>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</si>
  <si>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</si>
  <si>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</si>
  <si>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</si>
  <si>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</si>
  <si>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</si>
  <si>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</si>
  <si>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</si>
  <si>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</si>
  <si>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</si>
  <si>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</si>
  <si>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</si>
  <si>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</si>
  <si>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</si>
  <si>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</si>
  <si>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</si>
  <si>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</si>
  <si>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</si>
  <si>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</si>
  <si>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</si>
  <si>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</si>
  <si>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</si>
  <si>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</si>
  <si>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</si>
  <si>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</si>
  <si>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</si>
  <si>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</si>
  <si>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</si>
  <si>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MUNICIPIO MANUEL DOBLADO, GTO.
Estado de Situación Financiera
AL 30 DE SEPTIEMBRE DEL 2018</t>
  </si>
  <si>
    <t>PRESIDENTE MUNICIPAL</t>
  </si>
  <si>
    <t>TESORERO MUNICIPAL</t>
  </si>
  <si>
    <t>DR. JUAN ARTEMIO LEON ZARATE</t>
  </si>
  <si>
    <t>C.P. ADRIAN PRECIADO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</si>
</sst>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  <numFmt numFmtId="167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166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tabSelected="1" topLeftCell="A40" zoomScaleNormal="100" zoomScaleSheetLayoutView="100" workbookViewId="0">
      <selection activeCell="A50" sqref="A50:G58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44978412.460000001</v>
      </c>
      <c r="C5" s="12">
        <v>52948483.090000004</v>
      </c>
      <c r="D5" s="17"/>
      <c r="E5" s="11" t="s">
        <v>41</v>
      </c>
      <c r="F5" s="12">
        <v>23299329.949999999</v>
      </c>
      <c r="G5" s="5">
        <v>17121194</v>
      </c>
    </row>
    <row r="6" spans="1:7" x14ac:dyDescent="0.2">
      <c r="A6" s="30" t="s">
        <v>28</v>
      </c>
      <c r="B6" s="12">
        <v>16686224.32</v>
      </c>
      <c r="C6" s="12">
        <v>15891158.77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6755721.2400000002</v>
      </c>
      <c r="C7" s="12">
        <v>6802768.9199999999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1">
        <v>4200000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-75820.56</v>
      </c>
      <c r="G12" s="5">
        <v>824948.16</v>
      </c>
    </row>
    <row r="13" spans="1:7" x14ac:dyDescent="0.2">
      <c r="A13" s="37" t="s">
        <v>5</v>
      </c>
      <c r="B13" s="10">
        <f>SUM(B5:B11)</f>
        <v>68420358.019999996</v>
      </c>
      <c r="C13" s="10">
        <f>SUM(C5:C11)</f>
        <v>75642410.780000001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3" t="s">
        <v>6</v>
      </c>
      <c r="F14" s="12">
        <f>SUM(F5:F12)</f>
        <v>23223509.390000001</v>
      </c>
      <c r="G14" s="5">
        <f>SUM(G5:G12)</f>
        <v>22146142.16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225394636.28999999</v>
      </c>
      <c r="C18" s="12">
        <v>188583602.93000001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26329912.850000001</v>
      </c>
      <c r="C19" s="12">
        <v>25179307.649999999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278400</v>
      </c>
      <c r="C20" s="12">
        <v>278400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-227442.12</v>
      </c>
      <c r="C21" s="12">
        <v>-227442.12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825561.13</v>
      </c>
      <c r="C22" s="12">
        <v>825561.13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3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23223509.390000001</v>
      </c>
      <c r="G26" s="6">
        <f>SUM(G14+G24)</f>
        <v>22146142.16</v>
      </c>
    </row>
    <row r="27" spans="1:7" x14ac:dyDescent="0.2">
      <c r="A27" s="37" t="s">
        <v>8</v>
      </c>
      <c r="B27" s="10">
        <f>SUM(B16:B23)+B25</f>
        <v>252601068.14999998</v>
      </c>
      <c r="C27" s="10">
        <f>SUM(C16:C23)+C25</f>
        <v>214639429.59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321021426.16999996</v>
      </c>
      <c r="C29" s="10">
        <f>C13+C27</f>
        <v>290281840.37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17080396.800000001</v>
      </c>
      <c r="G30" s="6">
        <f>SUM(G31:G33)</f>
        <v>17080396.800000001</v>
      </c>
    </row>
    <row r="31" spans="1:7" x14ac:dyDescent="0.2">
      <c r="A31" s="31"/>
      <c r="B31" s="15"/>
      <c r="C31" s="15"/>
      <c r="D31" s="17"/>
      <c r="E31" s="11" t="s">
        <v>2</v>
      </c>
      <c r="F31" s="12">
        <v>16698885.800000001</v>
      </c>
      <c r="G31" s="5">
        <v>16698885.800000001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381511</v>
      </c>
      <c r="G32" s="5">
        <v>381511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280717519.98000002</v>
      </c>
      <c r="G35" s="6">
        <f>SUM(G36:G40)</f>
        <v>251055301.41</v>
      </c>
    </row>
    <row r="36" spans="1:7" x14ac:dyDescent="0.2">
      <c r="A36" s="31"/>
      <c r="B36" s="15"/>
      <c r="C36" s="15"/>
      <c r="D36" s="17"/>
      <c r="E36" s="11" t="s">
        <v>52</v>
      </c>
      <c r="F36" s="12">
        <v>31663533.170000002</v>
      </c>
      <c r="G36" s="5">
        <v>74711058.590000004</v>
      </c>
    </row>
    <row r="37" spans="1:7" x14ac:dyDescent="0.2">
      <c r="A37" s="31"/>
      <c r="B37" s="15"/>
      <c r="C37" s="15"/>
      <c r="D37" s="17"/>
      <c r="E37" s="11" t="s">
        <v>19</v>
      </c>
      <c r="F37" s="12">
        <v>249425284.81</v>
      </c>
      <c r="G37" s="5">
        <v>176715540.81999999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-371298</v>
      </c>
      <c r="G39" s="5">
        <v>-371298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3" t="s">
        <v>55</v>
      </c>
      <c r="F46" s="12">
        <f>SUM(F42+F35+F30)</f>
        <v>297797916.78000003</v>
      </c>
      <c r="G46" s="5">
        <f>SUM(G42+G35+G30)</f>
        <v>268135698.21000001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321021426.17000002</v>
      </c>
      <c r="G48" s="20">
        <f>G46+G26</f>
        <v>290281840.37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2" t="s">
        <v>58</v>
      </c>
      <c r="B50" s="42"/>
      <c r="C50" s="42"/>
      <c r="D50" s="42"/>
      <c r="E50" s="42"/>
      <c r="F50" s="42"/>
      <c r="G50" s="42"/>
    </row>
    <row r="57" spans="1:7" x14ac:dyDescent="0.2">
      <c r="A57" s="1" t="s">
        <v>60</v>
      </c>
      <c r="E57" s="4" t="s">
        <v>61</v>
      </c>
    </row>
    <row r="58" spans="1:7" x14ac:dyDescent="0.2">
      <c r="A58" s="1" t="s">
        <v>62</v>
      </c>
      <c r="E58" s="4" t="s">
        <v>63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2018-03-04T05:00:29Z</cp:lastPrinted>
  <dcterms:created xsi:type="dcterms:W3CDTF">2012-12-11T20:26:08Z</dcterms:created>
  <dcterms:modified xsi:type="dcterms:W3CDTF">2018-10-09T23:49:42Z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